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Seite 7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<sst xmlns="http://schemas.openxmlformats.org/spreadsheetml/2006/main" count="98" uniqueCount="78">
  <si>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Kostenstelle</t>
  </si>
  <si>
    <t>Total</t>
  </si>
  <si>
    <t xml:space="preserve">Wirtschaftsplan </t>
  </si>
  <si>
    <t>Erfolgsplan</t>
  </si>
  <si>
    <t>Zeile</t>
  </si>
  <si>
    <t>Bezeichnung</t>
  </si>
  <si>
    <t>Fährhf.</t>
  </si>
  <si>
    <t>Binnenhf.</t>
  </si>
  <si>
    <t>Fischereihf.</t>
  </si>
  <si>
    <t>Sportboothf.</t>
  </si>
  <si>
    <t>Windkraft</t>
  </si>
  <si>
    <t>Waschplatz</t>
  </si>
  <si>
    <t>Waage</t>
  </si>
  <si>
    <t>Hafenb.-Geb.</t>
  </si>
  <si>
    <t>Kl.Helgol.</t>
  </si>
  <si>
    <t>Brücken</t>
  </si>
  <si>
    <t>Hafena.-Geb.</t>
  </si>
  <si>
    <t>Mob. Grün</t>
  </si>
  <si>
    <t>Deichunt.</t>
  </si>
  <si>
    <t>Solarstrom</t>
  </si>
  <si>
    <t>Hafen</t>
  </si>
  <si>
    <t>Gärtnerei</t>
  </si>
  <si>
    <t>Bauhof</t>
  </si>
  <si>
    <t>Fuhrpark</t>
  </si>
  <si>
    <t>GrünBau</t>
  </si>
  <si>
    <t>GK Hafenbet.</t>
  </si>
  <si>
    <t>Spielplätze</t>
  </si>
  <si>
    <t>Toiletten</t>
  </si>
  <si>
    <t>Duschen</t>
  </si>
  <si>
    <t>Sandwall</t>
  </si>
  <si>
    <t>Grünstreifen</t>
  </si>
  <si>
    <t>Strand/Prom.</t>
  </si>
  <si>
    <t>DLRG</t>
  </si>
  <si>
    <t>N.-Kurpark</t>
  </si>
  <si>
    <t>Strandkorbv.</t>
  </si>
  <si>
    <t>Städtischer Hafenbetrieb Wyk auf Föhr</t>
  </si>
  <si>
    <t>Gesamtleistung</t>
  </si>
  <si>
    <t>Mat.Stoffe u. Waren</t>
  </si>
  <si>
    <t>Rohertrag</t>
  </si>
  <si>
    <t>So.betr.Erlöse</t>
  </si>
  <si>
    <t>Betriebl. Rohertrag</t>
  </si>
  <si>
    <t>Ergebnis</t>
  </si>
  <si>
    <t>Umlage Gemeinkosten</t>
  </si>
  <si>
    <t>Neutr.Ertrag</t>
  </si>
  <si>
    <t>Sonst.neutr.Ertr.</t>
  </si>
  <si>
    <t>Zinserträge</t>
  </si>
  <si>
    <t>Neutr.Aufwand</t>
  </si>
  <si>
    <t>Sonst.neut.Aufw.</t>
  </si>
  <si>
    <t>Übrige Steuern</t>
  </si>
  <si>
    <t>Zinsaufwand</t>
  </si>
  <si>
    <t>Betriebsergebnis</t>
  </si>
  <si>
    <t>Gesamtkosten</t>
  </si>
  <si>
    <t>Sonstige Kosten</t>
  </si>
  <si>
    <t>Reparatur/Instandh.</t>
  </si>
  <si>
    <t>Abschreibungen</t>
  </si>
  <si>
    <t>Kosten Warenabgabe</t>
  </si>
  <si>
    <t>Werbe-/Reisekosten</t>
  </si>
  <si>
    <t>Kfz-Kosten(o.St.)</t>
  </si>
  <si>
    <t>Versich./Beiträge</t>
  </si>
  <si>
    <t>Betriebl. Steuern</t>
  </si>
  <si>
    <t>Raumkosten</t>
  </si>
  <si>
    <t>Personalkosten</t>
  </si>
  <si>
    <t>Kostenarten:</t>
  </si>
  <si>
    <t>Strand u. Ort</t>
  </si>
  <si>
    <t>Umsatzerlöse</t>
  </si>
  <si>
    <t>Verlustausgleich</t>
  </si>
  <si>
    <t>So.betr. Erlöse</t>
  </si>
  <si>
    <t>Betriebsl. Rohertrag</t>
  </si>
  <si>
    <t>Kfz-Kosten (o.St.)</t>
  </si>
  <si>
    <t>Werbe-/ Reisekosten</t>
  </si>
  <si>
    <t>Reparatur / Instandh.</t>
  </si>
  <si>
    <t>Kosten Warenausgabe</t>
  </si>
  <si>
    <t>Übrge Steuern</t>
  </si>
  <si>
    <t>Sonst.neutr. Aufwand</t>
  </si>
  <si>
    <t>Neutr.Aufwand ges.</t>
  </si>
  <si>
    <t>Sonst.neutr. Erträge</t>
  </si>
  <si>
    <t>Neutr. Ertrag ges.</t>
  </si>
  <si>
    <t>Veranstalt.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</si>
</sst>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1" fontId="5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O1">
      <selection activeCell="T59" sqref="T59"/>
    </sheetView>
  </sheetViews>
  <sheetFormatPr defaultColWidth="11.421875" defaultRowHeight="12.75"/>
  <cols>
    <col min="1" max="1" width="4.28125" style="0" customWidth="1"/>
    <col min="2" max="2" width="16.28125" style="0" customWidth="1"/>
    <col min="3" max="17" width="9.7109375" style="7" customWidth="1"/>
    <col min="18" max="18" width="9.7109375" style="13" customWidth="1"/>
    <col min="19" max="21" width="9.7109375" style="7" customWidth="1"/>
    <col min="22" max="22" width="9.7109375" style="13" customWidth="1"/>
    <col min="23" max="23" width="0.85546875" style="7" customWidth="1"/>
    <col min="24" max="24" width="9.7109375" style="10" customWidth="1"/>
    <col min="25" max="32" width="9.7109375" style="7" customWidth="1"/>
    <col min="33" max="33" width="9.7109375" style="13" customWidth="1"/>
    <col min="34" max="34" width="0.71875" style="7" customWidth="1"/>
    <col min="35" max="35" width="9.7109375" style="13" customWidth="1"/>
    <col min="36" max="36" width="0.85546875" style="7" customWidth="1"/>
    <col min="37" max="37" width="9.7109375" style="13" customWidth="1"/>
    <col min="38" max="38" width="17.28125" style="0" customWidth="1"/>
  </cols>
  <sheetData>
    <row r="1" spans="1:37" s="15" customFormat="1" ht="18">
      <c r="A1" s="15" t="s">
        <v>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6"/>
      <c r="T1" s="16"/>
      <c r="U1" s="16"/>
      <c r="V1" s="1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  <c r="AH1" s="16"/>
      <c r="AI1" s="17"/>
      <c r="AJ1" s="16"/>
      <c r="AK1" s="17"/>
    </row>
    <row r="3" spans="1:37" s="15" customFormat="1" ht="18">
      <c r="A3" s="15" t="s">
        <v>2</v>
      </c>
      <c r="C3" s="16"/>
      <c r="D3" s="18">
        <v>2013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  <c r="T3" s="16"/>
      <c r="U3" s="16"/>
      <c r="V3" s="17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  <c r="AH3" s="16"/>
      <c r="AI3" s="17"/>
      <c r="AJ3" s="16"/>
      <c r="AK3" s="17"/>
    </row>
    <row r="5" spans="1:37" s="2" customFormat="1" ht="15.75">
      <c r="A5" s="2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4"/>
      <c r="T5" s="4"/>
      <c r="U5" s="4"/>
      <c r="V5" s="12"/>
      <c r="W5" s="4"/>
      <c r="X5" s="4"/>
      <c r="Y5" s="4"/>
      <c r="Z5" s="4"/>
      <c r="AA5" s="4"/>
      <c r="AB5" s="4"/>
      <c r="AC5" s="4"/>
      <c r="AD5" s="4"/>
      <c r="AE5" s="4"/>
      <c r="AF5" s="4"/>
      <c r="AG5" s="12"/>
      <c r="AH5" s="4"/>
      <c r="AI5" s="12"/>
      <c r="AJ5" s="4"/>
      <c r="AK5" s="12"/>
    </row>
    <row r="7" spans="2:38" s="3" customFormat="1" ht="12.75">
      <c r="B7" s="3" t="s">
        <v>0</v>
      </c>
      <c r="C7" s="5">
        <v>100</v>
      </c>
      <c r="D7" s="5">
        <v>200</v>
      </c>
      <c r="E7" s="5">
        <v>300</v>
      </c>
      <c r="F7" s="5">
        <v>400</v>
      </c>
      <c r="G7" s="5">
        <v>500</v>
      </c>
      <c r="H7" s="5">
        <v>600</v>
      </c>
      <c r="I7" s="5">
        <v>700</v>
      </c>
      <c r="J7" s="5">
        <v>800</v>
      </c>
      <c r="K7" s="5">
        <v>900</v>
      </c>
      <c r="L7" s="5">
        <v>1000</v>
      </c>
      <c r="M7" s="5">
        <v>1100</v>
      </c>
      <c r="N7" s="5">
        <v>1200</v>
      </c>
      <c r="O7" s="5">
        <v>2300</v>
      </c>
      <c r="P7" s="5">
        <v>2400</v>
      </c>
      <c r="Q7" s="5">
        <v>2900</v>
      </c>
      <c r="R7" s="13"/>
      <c r="S7" s="5">
        <v>1300</v>
      </c>
      <c r="T7" s="5">
        <v>1400</v>
      </c>
      <c r="U7" s="5">
        <v>1600</v>
      </c>
      <c r="V7" s="13"/>
      <c r="W7" s="5"/>
      <c r="X7" s="10">
        <v>1700</v>
      </c>
      <c r="Y7" s="5">
        <v>1800</v>
      </c>
      <c r="Z7" s="5">
        <v>1900</v>
      </c>
      <c r="AA7" s="5">
        <v>2000</v>
      </c>
      <c r="AB7" s="5">
        <v>2100</v>
      </c>
      <c r="AC7" s="5">
        <v>2200</v>
      </c>
      <c r="AD7" s="5">
        <v>2500</v>
      </c>
      <c r="AE7" s="5">
        <v>2600</v>
      </c>
      <c r="AF7" s="5">
        <v>2700</v>
      </c>
      <c r="AG7" s="13"/>
      <c r="AH7" s="5"/>
      <c r="AI7" s="13">
        <v>2800</v>
      </c>
      <c r="AJ7" s="5"/>
      <c r="AK7" s="13" t="s">
        <v>1</v>
      </c>
      <c r="AL7" s="3" t="s">
        <v>0</v>
      </c>
    </row>
    <row r="8" spans="1:38" s="1" customFormat="1" ht="11.25">
      <c r="A8" s="1" t="s">
        <v>4</v>
      </c>
      <c r="B8" s="1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77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14" t="s">
        <v>20</v>
      </c>
      <c r="S8" s="6" t="s">
        <v>21</v>
      </c>
      <c r="T8" s="6" t="s">
        <v>22</v>
      </c>
      <c r="U8" s="6" t="s">
        <v>23</v>
      </c>
      <c r="V8" s="14" t="s">
        <v>24</v>
      </c>
      <c r="W8" s="6"/>
      <c r="X8" s="11" t="s">
        <v>25</v>
      </c>
      <c r="Y8" s="6" t="s">
        <v>26</v>
      </c>
      <c r="Z8" s="6" t="s">
        <v>27</v>
      </c>
      <c r="AA8" s="6" t="s">
        <v>28</v>
      </c>
      <c r="AB8" s="6" t="s">
        <v>29</v>
      </c>
      <c r="AC8" s="6" t="s">
        <v>30</v>
      </c>
      <c r="AD8" s="6" t="s">
        <v>31</v>
      </c>
      <c r="AE8" s="6" t="s">
        <v>32</v>
      </c>
      <c r="AF8" s="6" t="s">
        <v>33</v>
      </c>
      <c r="AG8" s="14" t="s">
        <v>63</v>
      </c>
      <c r="AH8" s="6"/>
      <c r="AI8" s="14" t="s">
        <v>34</v>
      </c>
      <c r="AJ8" s="6"/>
      <c r="AK8" s="14"/>
      <c r="AL8" s="1" t="s">
        <v>5</v>
      </c>
    </row>
    <row r="9" ht="12.75">
      <c r="A9">
        <v>10</v>
      </c>
    </row>
    <row r="10" spans="1:38" ht="12.75">
      <c r="A10">
        <v>20</v>
      </c>
      <c r="B10" s="1" t="s">
        <v>64</v>
      </c>
      <c r="C10" s="7">
        <v>1700000</v>
      </c>
      <c r="D10" s="7">
        <v>70000</v>
      </c>
      <c r="E10" s="7">
        <v>10000</v>
      </c>
      <c r="F10" s="7">
        <v>120000</v>
      </c>
      <c r="G10" s="7">
        <v>12000</v>
      </c>
      <c r="H10" s="7">
        <v>35000</v>
      </c>
      <c r="I10" s="7">
        <v>8000</v>
      </c>
      <c r="J10" s="7">
        <v>0</v>
      </c>
      <c r="K10" s="7">
        <v>12800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50000</v>
      </c>
      <c r="R10" s="13">
        <f>SUM(C10:Q10)</f>
        <v>2017800</v>
      </c>
      <c r="S10" s="7">
        <v>660000</v>
      </c>
      <c r="T10" s="7">
        <v>680000</v>
      </c>
      <c r="U10" s="7">
        <v>220000</v>
      </c>
      <c r="V10" s="13">
        <f>SUM(S10:U10)</f>
        <v>1560000</v>
      </c>
      <c r="X10" s="10">
        <v>15000</v>
      </c>
      <c r="AI10" s="13">
        <v>445000</v>
      </c>
      <c r="AK10" s="13">
        <v>4022800</v>
      </c>
      <c r="AL10" s="1" t="s">
        <v>64</v>
      </c>
    </row>
    <row r="11" spans="1:38" ht="12.75">
      <c r="A11">
        <v>50</v>
      </c>
      <c r="B11" s="1" t="s">
        <v>65</v>
      </c>
      <c r="Y11" s="7">
        <v>20000</v>
      </c>
      <c r="Z11" s="7">
        <v>48000</v>
      </c>
      <c r="AA11" s="7">
        <v>12000</v>
      </c>
      <c r="AB11" s="7">
        <v>37000</v>
      </c>
      <c r="AC11" s="7">
        <v>50000</v>
      </c>
      <c r="AD11" s="7">
        <v>45000</v>
      </c>
      <c r="AE11" s="7">
        <v>35000</v>
      </c>
      <c r="AF11" s="7">
        <v>13000</v>
      </c>
      <c r="AG11" s="13">
        <f>SUM(Y11:AF11)</f>
        <v>260000</v>
      </c>
      <c r="AK11" s="13">
        <v>260000</v>
      </c>
      <c r="AL11" s="1" t="s">
        <v>65</v>
      </c>
    </row>
    <row r="12" spans="1:38" ht="12.75">
      <c r="A12">
        <v>51</v>
      </c>
      <c r="B12" s="1" t="s">
        <v>36</v>
      </c>
      <c r="AL12" s="1" t="s">
        <v>36</v>
      </c>
    </row>
    <row r="13" spans="1:38" ht="12.75">
      <c r="A13">
        <v>60</v>
      </c>
      <c r="B13" s="1" t="s">
        <v>37</v>
      </c>
      <c r="AL13" s="1" t="s">
        <v>37</v>
      </c>
    </row>
    <row r="14" spans="1:38" ht="12.75">
      <c r="A14">
        <v>80</v>
      </c>
      <c r="B14" s="1" t="s">
        <v>38</v>
      </c>
      <c r="AL14" s="1" t="s">
        <v>38</v>
      </c>
    </row>
    <row r="15" spans="1:38" ht="12.75">
      <c r="A15">
        <v>90</v>
      </c>
      <c r="B15" s="1" t="s">
        <v>39</v>
      </c>
      <c r="C15" s="7">
        <v>120000</v>
      </c>
      <c r="D15" s="7">
        <v>50000</v>
      </c>
      <c r="E15" s="7">
        <v>500</v>
      </c>
      <c r="F15" s="7">
        <v>1500</v>
      </c>
      <c r="K15" s="7">
        <v>8400</v>
      </c>
      <c r="L15" s="7">
        <v>7800</v>
      </c>
      <c r="N15" s="7">
        <v>9120</v>
      </c>
      <c r="R15" s="13">
        <f>SUM(C15:Q15)</f>
        <v>197320</v>
      </c>
      <c r="T15" s="7">
        <v>12000</v>
      </c>
      <c r="V15" s="13">
        <f>SUM(S15:U15)</f>
        <v>12000</v>
      </c>
      <c r="AB15" s="7">
        <v>32200</v>
      </c>
      <c r="AD15" s="7">
        <v>87000</v>
      </c>
      <c r="AG15" s="13">
        <f>SUM(Y15:AF15)</f>
        <v>119200</v>
      </c>
      <c r="AK15" s="13">
        <v>328520</v>
      </c>
      <c r="AL15" s="1" t="s">
        <v>66</v>
      </c>
    </row>
    <row r="16" spans="1:38" s="8" customFormat="1" ht="12.75">
      <c r="A16" s="8">
        <v>92</v>
      </c>
      <c r="B16" s="9" t="s">
        <v>40</v>
      </c>
      <c r="C16" s="10">
        <f aca="true" t="shared" si="0" ref="C16:Q16">SUM(C10:C15)</f>
        <v>1820000</v>
      </c>
      <c r="D16" s="10">
        <f t="shared" si="0"/>
        <v>120000</v>
      </c>
      <c r="E16" s="10">
        <f t="shared" si="0"/>
        <v>10500</v>
      </c>
      <c r="F16" s="10">
        <f t="shared" si="0"/>
        <v>121500</v>
      </c>
      <c r="G16" s="10">
        <f t="shared" si="0"/>
        <v>12000</v>
      </c>
      <c r="H16" s="10">
        <f t="shared" si="0"/>
        <v>35000</v>
      </c>
      <c r="I16" s="10">
        <f t="shared" si="0"/>
        <v>8000</v>
      </c>
      <c r="J16" s="10">
        <f>SUM(J10:J15)</f>
        <v>0</v>
      </c>
      <c r="K16" s="10">
        <f t="shared" si="0"/>
        <v>21200</v>
      </c>
      <c r="L16" s="10">
        <f t="shared" si="0"/>
        <v>7800</v>
      </c>
      <c r="M16" s="10">
        <f t="shared" si="0"/>
        <v>0</v>
      </c>
      <c r="N16" s="10">
        <f t="shared" si="0"/>
        <v>9120</v>
      </c>
      <c r="O16" s="10">
        <f t="shared" si="0"/>
        <v>0</v>
      </c>
      <c r="P16" s="10">
        <f t="shared" si="0"/>
        <v>0</v>
      </c>
      <c r="Q16" s="10">
        <f t="shared" si="0"/>
        <v>50000</v>
      </c>
      <c r="R16" s="13">
        <f>SUM(C16:Q16)</f>
        <v>2215120</v>
      </c>
      <c r="S16" s="10">
        <f>SUM(S10:S15)</f>
        <v>660000</v>
      </c>
      <c r="T16" s="10">
        <f>SUM(T10:T15)</f>
        <v>692000</v>
      </c>
      <c r="U16" s="10">
        <f>SUM(U10:U15)</f>
        <v>220000</v>
      </c>
      <c r="V16" s="13">
        <f>SUM(S16:U16)</f>
        <v>1572000</v>
      </c>
      <c r="W16" s="10"/>
      <c r="X16" s="10">
        <f aca="true" t="shared" si="1" ref="X16:AF16">SUM(X10:X15)</f>
        <v>15000</v>
      </c>
      <c r="Y16" s="10">
        <f t="shared" si="1"/>
        <v>20000</v>
      </c>
      <c r="Z16" s="10">
        <f t="shared" si="1"/>
        <v>48000</v>
      </c>
      <c r="AA16" s="10">
        <f t="shared" si="1"/>
        <v>12000</v>
      </c>
      <c r="AB16" s="10">
        <f t="shared" si="1"/>
        <v>69200</v>
      </c>
      <c r="AC16" s="10">
        <f t="shared" si="1"/>
        <v>50000</v>
      </c>
      <c r="AD16" s="10">
        <f t="shared" si="1"/>
        <v>132000</v>
      </c>
      <c r="AE16" s="10">
        <f t="shared" si="1"/>
        <v>35000</v>
      </c>
      <c r="AF16" s="10">
        <f t="shared" si="1"/>
        <v>13000</v>
      </c>
      <c r="AG16" s="13">
        <f>SUM(Y16:AF16)</f>
        <v>379200</v>
      </c>
      <c r="AH16" s="10"/>
      <c r="AI16" s="13">
        <f>SUM(AI10:AI15)</f>
        <v>445000</v>
      </c>
      <c r="AJ16" s="10"/>
      <c r="AK16" s="13">
        <f>SUM(AK10:AK15)</f>
        <v>4611320</v>
      </c>
      <c r="AL16" s="9" t="s">
        <v>67</v>
      </c>
    </row>
    <row r="17" spans="1:38" ht="12.75">
      <c r="A17">
        <v>93</v>
      </c>
      <c r="B17" s="1"/>
      <c r="AL17" s="1"/>
    </row>
    <row r="18" spans="1:38" ht="12.75">
      <c r="A18">
        <v>94</v>
      </c>
      <c r="B18" s="1" t="s">
        <v>62</v>
      </c>
      <c r="AL18" s="1" t="s">
        <v>62</v>
      </c>
    </row>
    <row r="19" spans="1:38" ht="12.75">
      <c r="A19">
        <v>100</v>
      </c>
      <c r="B19" s="1" t="s">
        <v>61</v>
      </c>
      <c r="C19" s="7">
        <v>315000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51000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13">
        <f aca="true" t="shared" si="2" ref="R19:R28">SUM(C19:Q19)</f>
        <v>366000</v>
      </c>
      <c r="S19" s="7">
        <v>540000</v>
      </c>
      <c r="T19" s="7">
        <v>625000</v>
      </c>
      <c r="U19" s="7">
        <v>0</v>
      </c>
      <c r="V19" s="13">
        <f aca="true" t="shared" si="3" ref="V19:V29">SUM(S19:U19)</f>
        <v>1165000</v>
      </c>
      <c r="X19" s="10">
        <v>66000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13">
        <v>0</v>
      </c>
      <c r="AI19" s="13">
        <v>0</v>
      </c>
      <c r="AK19" s="13">
        <v>1531000</v>
      </c>
      <c r="AL19" s="1" t="s">
        <v>61</v>
      </c>
    </row>
    <row r="20" spans="1:38" ht="12.75">
      <c r="A20">
        <v>120</v>
      </c>
      <c r="B20" s="1" t="s">
        <v>60</v>
      </c>
      <c r="C20" s="7">
        <v>345000</v>
      </c>
      <c r="D20" s="7">
        <v>55000</v>
      </c>
      <c r="E20" s="7">
        <v>30000</v>
      </c>
      <c r="F20" s="7">
        <v>60000</v>
      </c>
      <c r="G20" s="7">
        <v>2000</v>
      </c>
      <c r="H20" s="7">
        <v>10000</v>
      </c>
      <c r="I20" s="7">
        <v>3000</v>
      </c>
      <c r="J20" s="7">
        <v>35000</v>
      </c>
      <c r="K20" s="7">
        <v>9000</v>
      </c>
      <c r="L20" s="7">
        <v>3000</v>
      </c>
      <c r="M20" s="7">
        <v>55000</v>
      </c>
      <c r="N20" s="7">
        <v>20000</v>
      </c>
      <c r="O20" s="7">
        <v>18000</v>
      </c>
      <c r="P20" s="7">
        <v>54000</v>
      </c>
      <c r="Q20" s="7">
        <v>3000</v>
      </c>
      <c r="R20" s="13">
        <f t="shared" si="2"/>
        <v>702000</v>
      </c>
      <c r="S20" s="7">
        <v>20000</v>
      </c>
      <c r="T20" s="7">
        <v>12000</v>
      </c>
      <c r="U20" s="7">
        <v>0</v>
      </c>
      <c r="V20" s="13">
        <f t="shared" si="3"/>
        <v>32000</v>
      </c>
      <c r="X20" s="10">
        <v>500</v>
      </c>
      <c r="Y20" s="7">
        <v>35000</v>
      </c>
      <c r="Z20" s="7">
        <v>55000</v>
      </c>
      <c r="AA20" s="7">
        <v>8000</v>
      </c>
      <c r="AB20" s="7">
        <v>50000</v>
      </c>
      <c r="AC20" s="7">
        <v>80000</v>
      </c>
      <c r="AD20" s="7">
        <v>90000</v>
      </c>
      <c r="AE20" s="7">
        <v>9000</v>
      </c>
      <c r="AF20" s="7">
        <v>12000</v>
      </c>
      <c r="AG20" s="13">
        <f>SUM(Y20:AF20)</f>
        <v>339000</v>
      </c>
      <c r="AI20" s="13">
        <v>330000</v>
      </c>
      <c r="AK20" s="13">
        <v>1403000</v>
      </c>
      <c r="AL20" s="1" t="s">
        <v>60</v>
      </c>
    </row>
    <row r="21" spans="1:38" ht="12.75">
      <c r="A21">
        <v>140</v>
      </c>
      <c r="B21" s="1" t="s">
        <v>59</v>
      </c>
      <c r="C21" s="7">
        <v>30000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3">
        <f t="shared" si="2"/>
        <v>30000</v>
      </c>
      <c r="S21" s="7">
        <v>15000</v>
      </c>
      <c r="T21" s="7">
        <v>6000</v>
      </c>
      <c r="U21" s="7">
        <v>55000</v>
      </c>
      <c r="V21" s="13">
        <f t="shared" si="3"/>
        <v>76000</v>
      </c>
      <c r="X21" s="10">
        <v>0</v>
      </c>
      <c r="Y21" s="7">
        <v>0</v>
      </c>
      <c r="Z21" s="7">
        <v>0</v>
      </c>
      <c r="AA21" s="7">
        <v>0</v>
      </c>
      <c r="AB21" s="7">
        <v>350</v>
      </c>
      <c r="AC21" s="7">
        <v>290</v>
      </c>
      <c r="AD21" s="7">
        <v>0</v>
      </c>
      <c r="AE21" s="7">
        <v>260</v>
      </c>
      <c r="AF21" s="7">
        <v>0</v>
      </c>
      <c r="AG21" s="13">
        <f aca="true" t="shared" si="4" ref="AG21:AG28">SUM(Y21:AF21)</f>
        <v>900</v>
      </c>
      <c r="AI21" s="13">
        <v>0</v>
      </c>
      <c r="AK21" s="13">
        <v>106900</v>
      </c>
      <c r="AL21" s="1" t="s">
        <v>59</v>
      </c>
    </row>
    <row r="22" spans="1:38" ht="12.75">
      <c r="A22">
        <v>150</v>
      </c>
      <c r="B22" s="1" t="s">
        <v>58</v>
      </c>
      <c r="C22" s="7">
        <v>79800</v>
      </c>
      <c r="D22" s="7">
        <v>350</v>
      </c>
      <c r="F22" s="7">
        <v>12000</v>
      </c>
      <c r="G22" s="7">
        <v>250</v>
      </c>
      <c r="H22" s="7">
        <v>650</v>
      </c>
      <c r="I22" s="7">
        <v>60</v>
      </c>
      <c r="J22" s="7">
        <v>0</v>
      </c>
      <c r="K22" s="7">
        <v>600</v>
      </c>
      <c r="L22" s="7">
        <v>1500</v>
      </c>
      <c r="M22" s="7">
        <v>3600</v>
      </c>
      <c r="N22" s="7">
        <v>500</v>
      </c>
      <c r="O22" s="7">
        <v>0</v>
      </c>
      <c r="P22" s="7">
        <v>0</v>
      </c>
      <c r="Q22" s="7">
        <v>0</v>
      </c>
      <c r="R22" s="13">
        <f t="shared" si="2"/>
        <v>99310</v>
      </c>
      <c r="S22" s="7">
        <v>0</v>
      </c>
      <c r="T22" s="7">
        <v>0</v>
      </c>
      <c r="U22" s="7">
        <v>3500</v>
      </c>
      <c r="V22" s="13">
        <f t="shared" si="3"/>
        <v>3500</v>
      </c>
      <c r="X22" s="10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4000</v>
      </c>
      <c r="AE22" s="7">
        <v>0</v>
      </c>
      <c r="AF22" s="7">
        <v>0</v>
      </c>
      <c r="AG22" s="13">
        <f t="shared" si="4"/>
        <v>4000</v>
      </c>
      <c r="AI22" s="13">
        <v>6000</v>
      </c>
      <c r="AK22" s="13">
        <v>112810</v>
      </c>
      <c r="AL22" s="1" t="s">
        <v>58</v>
      </c>
    </row>
    <row r="23" spans="1:38" ht="12.75">
      <c r="A23">
        <v>180</v>
      </c>
      <c r="B23" s="1" t="s">
        <v>57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13">
        <f t="shared" si="2"/>
        <v>0</v>
      </c>
      <c r="S23" s="7">
        <v>3400</v>
      </c>
      <c r="T23" s="7">
        <v>3600</v>
      </c>
      <c r="U23" s="7">
        <v>380</v>
      </c>
      <c r="V23" s="13">
        <f t="shared" si="3"/>
        <v>7380</v>
      </c>
      <c r="X23" s="10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13">
        <f t="shared" si="4"/>
        <v>0</v>
      </c>
      <c r="AI23" s="13">
        <v>0</v>
      </c>
      <c r="AK23" s="13">
        <v>7380</v>
      </c>
      <c r="AL23" s="1" t="s">
        <v>68</v>
      </c>
    </row>
    <row r="24" spans="1:38" ht="12.75">
      <c r="A24">
        <v>200</v>
      </c>
      <c r="B24" s="1" t="s">
        <v>56</v>
      </c>
      <c r="C24" s="7">
        <v>6000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13">
        <f t="shared" si="2"/>
        <v>6000</v>
      </c>
      <c r="S24" s="7">
        <v>0</v>
      </c>
      <c r="T24" s="7">
        <v>0</v>
      </c>
      <c r="U24" s="7">
        <v>90000</v>
      </c>
      <c r="V24" s="13">
        <f t="shared" si="3"/>
        <v>90000</v>
      </c>
      <c r="X24" s="10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7000</v>
      </c>
      <c r="AF24" s="7">
        <v>0</v>
      </c>
      <c r="AG24" s="13">
        <f t="shared" si="4"/>
        <v>7000</v>
      </c>
      <c r="AI24" s="13">
        <v>0</v>
      </c>
      <c r="AK24" s="13">
        <v>103000</v>
      </c>
      <c r="AL24" s="1" t="s">
        <v>69</v>
      </c>
    </row>
    <row r="25" spans="1:38" ht="12.75">
      <c r="A25">
        <v>220</v>
      </c>
      <c r="B25" s="1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13">
        <f t="shared" si="2"/>
        <v>0</v>
      </c>
      <c r="S25" s="7">
        <v>0</v>
      </c>
      <c r="T25" s="7">
        <v>0</v>
      </c>
      <c r="U25" s="7">
        <v>0</v>
      </c>
      <c r="V25" s="13">
        <f t="shared" si="3"/>
        <v>0</v>
      </c>
      <c r="X25" s="10">
        <v>1000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13">
        <f t="shared" si="4"/>
        <v>0</v>
      </c>
      <c r="AI25" s="13">
        <v>0</v>
      </c>
      <c r="AK25" s="13">
        <v>0</v>
      </c>
      <c r="AL25" s="1" t="s">
        <v>71</v>
      </c>
    </row>
    <row r="26" spans="1:38" ht="12.75">
      <c r="A26">
        <v>240</v>
      </c>
      <c r="B26" s="1" t="s">
        <v>54</v>
      </c>
      <c r="C26" s="7">
        <v>255000</v>
      </c>
      <c r="D26" s="7">
        <v>43300</v>
      </c>
      <c r="E26" s="7">
        <v>0</v>
      </c>
      <c r="F26" s="7">
        <v>13200</v>
      </c>
      <c r="G26" s="7">
        <v>0</v>
      </c>
      <c r="H26" s="7">
        <v>9550</v>
      </c>
      <c r="I26" s="7">
        <v>2850</v>
      </c>
      <c r="J26" s="7">
        <v>0</v>
      </c>
      <c r="K26" s="7">
        <v>4050</v>
      </c>
      <c r="L26" s="7">
        <v>9200</v>
      </c>
      <c r="M26" s="7">
        <v>0</v>
      </c>
      <c r="N26" s="7">
        <v>7400</v>
      </c>
      <c r="O26" s="7">
        <v>0</v>
      </c>
      <c r="P26" s="7">
        <v>0</v>
      </c>
      <c r="Q26" s="7">
        <v>40300</v>
      </c>
      <c r="R26" s="13">
        <f t="shared" si="2"/>
        <v>384850</v>
      </c>
      <c r="S26" s="7">
        <v>35300</v>
      </c>
      <c r="T26" s="7">
        <v>24300</v>
      </c>
      <c r="U26" s="7">
        <v>46500</v>
      </c>
      <c r="V26" s="13">
        <f t="shared" si="3"/>
        <v>106100</v>
      </c>
      <c r="X26" s="10">
        <v>2400</v>
      </c>
      <c r="Y26" s="7">
        <v>20000</v>
      </c>
      <c r="Z26" s="7">
        <v>0</v>
      </c>
      <c r="AA26" s="7">
        <v>0</v>
      </c>
      <c r="AB26" s="7">
        <v>37500</v>
      </c>
      <c r="AC26" s="7">
        <v>3000</v>
      </c>
      <c r="AD26" s="7">
        <v>403000</v>
      </c>
      <c r="AE26" s="7">
        <v>5700</v>
      </c>
      <c r="AF26" s="7">
        <v>0</v>
      </c>
      <c r="AG26" s="13">
        <f>SUM(Y26:AF26)</f>
        <v>469200</v>
      </c>
      <c r="AI26" s="13">
        <v>40100</v>
      </c>
      <c r="AJ26" s="7">
        <f>SUM(Y26:AI26)</f>
        <v>978500</v>
      </c>
      <c r="AK26" s="13">
        <v>1000250</v>
      </c>
      <c r="AL26" s="1" t="s">
        <v>54</v>
      </c>
    </row>
    <row r="27" spans="1:38" ht="12.75">
      <c r="A27">
        <v>250</v>
      </c>
      <c r="B27" s="1" t="s">
        <v>53</v>
      </c>
      <c r="C27" s="7">
        <v>15000</v>
      </c>
      <c r="D27" s="7">
        <v>5000</v>
      </c>
      <c r="E27" s="7">
        <v>1000</v>
      </c>
      <c r="F27" s="7">
        <v>3000</v>
      </c>
      <c r="G27" s="7">
        <v>0</v>
      </c>
      <c r="H27" s="7">
        <v>500</v>
      </c>
      <c r="I27" s="7">
        <v>300</v>
      </c>
      <c r="J27" s="7">
        <v>0</v>
      </c>
      <c r="K27" s="7">
        <v>1000</v>
      </c>
      <c r="L27" s="7">
        <v>1000</v>
      </c>
      <c r="M27" s="7">
        <v>0</v>
      </c>
      <c r="N27" s="7">
        <v>1000</v>
      </c>
      <c r="O27" s="7">
        <v>0</v>
      </c>
      <c r="P27" s="7">
        <v>0</v>
      </c>
      <c r="Q27" s="7">
        <v>1000</v>
      </c>
      <c r="R27" s="13">
        <f t="shared" si="2"/>
        <v>28800</v>
      </c>
      <c r="S27" s="7">
        <v>10000</v>
      </c>
      <c r="T27" s="7">
        <v>1000</v>
      </c>
      <c r="U27" s="7">
        <v>15000</v>
      </c>
      <c r="V27" s="13">
        <f t="shared" si="3"/>
        <v>26000</v>
      </c>
      <c r="X27" s="10">
        <v>0</v>
      </c>
      <c r="Y27" s="7">
        <v>0</v>
      </c>
      <c r="Z27" s="7">
        <v>0</v>
      </c>
      <c r="AA27" s="7">
        <v>2000</v>
      </c>
      <c r="AB27" s="7">
        <v>0</v>
      </c>
      <c r="AC27" s="7">
        <v>1000</v>
      </c>
      <c r="AD27" s="7">
        <v>3000</v>
      </c>
      <c r="AE27" s="7">
        <v>3000</v>
      </c>
      <c r="AF27" s="7">
        <v>0</v>
      </c>
      <c r="AG27" s="13">
        <f t="shared" si="4"/>
        <v>9000</v>
      </c>
      <c r="AI27" s="13">
        <v>19000</v>
      </c>
      <c r="AK27" s="13">
        <v>82800</v>
      </c>
      <c r="AL27" s="1" t="s">
        <v>70</v>
      </c>
    </row>
    <row r="28" spans="1:38" ht="12.75">
      <c r="A28">
        <v>260</v>
      </c>
      <c r="B28" s="1" t="s">
        <v>52</v>
      </c>
      <c r="C28" s="7">
        <v>72000</v>
      </c>
      <c r="D28" s="7">
        <v>3000</v>
      </c>
      <c r="E28" s="7">
        <v>500</v>
      </c>
      <c r="F28" s="7">
        <v>0</v>
      </c>
      <c r="G28" s="7">
        <v>0</v>
      </c>
      <c r="H28" s="7">
        <v>0</v>
      </c>
      <c r="I28" s="7">
        <v>0</v>
      </c>
      <c r="J28" s="7">
        <v>3000</v>
      </c>
      <c r="K28" s="7">
        <v>0</v>
      </c>
      <c r="L28" s="7">
        <v>0</v>
      </c>
      <c r="M28" s="7">
        <v>4000</v>
      </c>
      <c r="N28" s="7">
        <v>2000</v>
      </c>
      <c r="O28" s="7">
        <v>1000</v>
      </c>
      <c r="P28" s="7">
        <v>3000</v>
      </c>
      <c r="Q28" s="7">
        <v>2000</v>
      </c>
      <c r="R28" s="13">
        <f t="shared" si="2"/>
        <v>90500</v>
      </c>
      <c r="S28" s="7">
        <v>20000</v>
      </c>
      <c r="T28" s="7">
        <v>4000</v>
      </c>
      <c r="U28" s="7">
        <v>6000</v>
      </c>
      <c r="V28" s="13">
        <f t="shared" si="3"/>
        <v>30000</v>
      </c>
      <c r="X28" s="10">
        <v>1500</v>
      </c>
      <c r="Y28" s="7">
        <v>0</v>
      </c>
      <c r="Z28" s="7">
        <v>3000</v>
      </c>
      <c r="AA28" s="7">
        <v>0</v>
      </c>
      <c r="AB28" s="7">
        <v>10000</v>
      </c>
      <c r="AC28" s="7">
        <v>4000</v>
      </c>
      <c r="AD28" s="7">
        <v>60000</v>
      </c>
      <c r="AE28" s="7">
        <v>22000</v>
      </c>
      <c r="AF28" s="7">
        <v>0</v>
      </c>
      <c r="AG28" s="13">
        <f t="shared" si="4"/>
        <v>99000</v>
      </c>
      <c r="AI28" s="13">
        <v>38000</v>
      </c>
      <c r="AK28" s="13">
        <v>257500</v>
      </c>
      <c r="AL28" s="1" t="s">
        <v>52</v>
      </c>
    </row>
    <row r="29" spans="1:38" s="8" customFormat="1" ht="12.75">
      <c r="A29" s="8">
        <v>280</v>
      </c>
      <c r="B29" s="9" t="s">
        <v>51</v>
      </c>
      <c r="C29" s="10">
        <f aca="true" t="shared" si="5" ref="C29:R29">SUM(C19:C28)</f>
        <v>1117800</v>
      </c>
      <c r="D29" s="10">
        <f t="shared" si="5"/>
        <v>106650</v>
      </c>
      <c r="E29" s="10">
        <f t="shared" si="5"/>
        <v>31500</v>
      </c>
      <c r="F29" s="10">
        <f t="shared" si="5"/>
        <v>88200</v>
      </c>
      <c r="G29" s="10">
        <f t="shared" si="5"/>
        <v>2250</v>
      </c>
      <c r="H29" s="10">
        <f t="shared" si="5"/>
        <v>20700</v>
      </c>
      <c r="I29" s="10">
        <f t="shared" si="5"/>
        <v>57210</v>
      </c>
      <c r="J29" s="10">
        <f>SUM(J19:J28)</f>
        <v>38000</v>
      </c>
      <c r="K29" s="10">
        <f t="shared" si="5"/>
        <v>14650</v>
      </c>
      <c r="L29" s="10">
        <f t="shared" si="5"/>
        <v>14700</v>
      </c>
      <c r="M29" s="10">
        <f t="shared" si="5"/>
        <v>62600</v>
      </c>
      <c r="N29" s="10">
        <f t="shared" si="5"/>
        <v>30900</v>
      </c>
      <c r="O29" s="10">
        <f t="shared" si="5"/>
        <v>19000</v>
      </c>
      <c r="P29" s="10">
        <f t="shared" si="5"/>
        <v>57000</v>
      </c>
      <c r="Q29" s="10">
        <f t="shared" si="5"/>
        <v>46300</v>
      </c>
      <c r="R29" s="13">
        <f t="shared" si="5"/>
        <v>1707460</v>
      </c>
      <c r="S29" s="10">
        <f>SUM(S19:S28)</f>
        <v>643700</v>
      </c>
      <c r="T29" s="10">
        <f>SUM(T19:T28)</f>
        <v>675900</v>
      </c>
      <c r="U29" s="10">
        <f>SUM(U19:U28)</f>
        <v>216380</v>
      </c>
      <c r="V29" s="13">
        <f t="shared" si="3"/>
        <v>1535980</v>
      </c>
      <c r="W29" s="10"/>
      <c r="X29" s="10">
        <f aca="true" t="shared" si="6" ref="X29:AF29">SUM(X19:X28)</f>
        <v>71400</v>
      </c>
      <c r="Y29" s="10">
        <f t="shared" si="6"/>
        <v>55000</v>
      </c>
      <c r="Z29" s="10">
        <f t="shared" si="6"/>
        <v>58000</v>
      </c>
      <c r="AA29" s="10">
        <f t="shared" si="6"/>
        <v>10000</v>
      </c>
      <c r="AB29" s="10">
        <f t="shared" si="6"/>
        <v>97850</v>
      </c>
      <c r="AC29" s="10">
        <f t="shared" si="6"/>
        <v>88290</v>
      </c>
      <c r="AD29" s="10">
        <f t="shared" si="6"/>
        <v>560000</v>
      </c>
      <c r="AE29" s="10">
        <f t="shared" si="6"/>
        <v>46960</v>
      </c>
      <c r="AF29" s="10">
        <f t="shared" si="6"/>
        <v>12000</v>
      </c>
      <c r="AG29" s="13">
        <f>SUM(AG20:AG28)</f>
        <v>928100</v>
      </c>
      <c r="AH29" s="10"/>
      <c r="AI29" s="13">
        <f>SUM(AI19:AI28)</f>
        <v>433100</v>
      </c>
      <c r="AJ29" s="10"/>
      <c r="AK29" s="13">
        <f>SUM(AK19:AK28)</f>
        <v>4604640</v>
      </c>
      <c r="AL29" s="9" t="s">
        <v>51</v>
      </c>
    </row>
    <row r="30" spans="1:38" ht="12.75">
      <c r="A30">
        <v>290</v>
      </c>
      <c r="B30" s="1"/>
      <c r="AL30" s="1"/>
    </row>
    <row r="31" spans="1:38" s="8" customFormat="1" ht="12.75">
      <c r="A31" s="8">
        <v>300</v>
      </c>
      <c r="B31" s="9" t="s">
        <v>50</v>
      </c>
      <c r="C31" s="10">
        <v>702200</v>
      </c>
      <c r="D31" s="10">
        <v>13350</v>
      </c>
      <c r="E31" s="10">
        <v>-21000</v>
      </c>
      <c r="F31" s="10">
        <v>33300</v>
      </c>
      <c r="G31" s="10">
        <v>9750</v>
      </c>
      <c r="H31" s="10">
        <v>14300</v>
      </c>
      <c r="I31" s="10">
        <v>-49210</v>
      </c>
      <c r="J31" s="10">
        <v>-38000</v>
      </c>
      <c r="K31" s="10">
        <v>6550</v>
      </c>
      <c r="L31" s="10">
        <v>-6900</v>
      </c>
      <c r="M31" s="10">
        <v>-62600</v>
      </c>
      <c r="N31" s="10">
        <v>-21780</v>
      </c>
      <c r="O31" s="10">
        <v>-19000</v>
      </c>
      <c r="P31" s="10">
        <v>-57000</v>
      </c>
      <c r="Q31" s="10">
        <v>3700</v>
      </c>
      <c r="R31" s="13">
        <f>SUM(C31:Q31)</f>
        <v>507660</v>
      </c>
      <c r="S31" s="10">
        <v>16300</v>
      </c>
      <c r="T31" s="10">
        <v>16100</v>
      </c>
      <c r="U31" s="10">
        <v>3620</v>
      </c>
      <c r="V31" s="13">
        <f>SUM(S31:U31)</f>
        <v>36020</v>
      </c>
      <c r="W31" s="10"/>
      <c r="X31" s="10">
        <v>-56400</v>
      </c>
      <c r="Y31" s="10">
        <v>-35000</v>
      </c>
      <c r="Z31" s="10">
        <v>-10000</v>
      </c>
      <c r="AA31" s="10">
        <v>2000</v>
      </c>
      <c r="AB31" s="10">
        <v>-28650</v>
      </c>
      <c r="AC31" s="10">
        <v>-38290</v>
      </c>
      <c r="AD31" s="10">
        <v>-428000</v>
      </c>
      <c r="AE31" s="10">
        <v>-11960</v>
      </c>
      <c r="AF31" s="10">
        <v>1000</v>
      </c>
      <c r="AG31" s="13">
        <f>SUM(Y31:AF31)</f>
        <v>-548900</v>
      </c>
      <c r="AH31" s="10"/>
      <c r="AI31" s="13">
        <v>11900</v>
      </c>
      <c r="AJ31" s="10"/>
      <c r="AK31" s="13">
        <v>6680</v>
      </c>
      <c r="AL31" s="9" t="s">
        <v>50</v>
      </c>
    </row>
    <row r="32" spans="1:38" ht="12.75">
      <c r="A32">
        <v>301</v>
      </c>
      <c r="B32" s="1"/>
      <c r="AL32" s="1"/>
    </row>
    <row r="33" spans="1:38" ht="12.75">
      <c r="A33">
        <v>310</v>
      </c>
      <c r="B33" s="1" t="s">
        <v>49</v>
      </c>
      <c r="C33" s="7">
        <v>258200</v>
      </c>
      <c r="D33" s="7">
        <v>18200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13">
        <f>SUM(C33:Q33)</f>
        <v>276400</v>
      </c>
      <c r="S33" s="7">
        <v>7500</v>
      </c>
      <c r="T33" s="7">
        <v>0</v>
      </c>
      <c r="U33" s="7">
        <v>0</v>
      </c>
      <c r="V33" s="13">
        <f>SUM(S33:U33)</f>
        <v>7500</v>
      </c>
      <c r="X33" s="10">
        <v>6000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102000</v>
      </c>
      <c r="AE33" s="7">
        <v>0</v>
      </c>
      <c r="AF33" s="7">
        <v>0</v>
      </c>
      <c r="AG33" s="13">
        <f>SUM(Y33:AF33)</f>
        <v>102000</v>
      </c>
      <c r="AI33" s="13">
        <v>0</v>
      </c>
      <c r="AK33" s="13">
        <v>385900</v>
      </c>
      <c r="AL33" s="1" t="s">
        <v>49</v>
      </c>
    </row>
    <row r="34" spans="1:38" ht="12.75">
      <c r="A34">
        <v>311</v>
      </c>
      <c r="B34" s="1" t="s">
        <v>48</v>
      </c>
      <c r="C34" s="7">
        <v>30000</v>
      </c>
      <c r="D34" s="7">
        <v>0</v>
      </c>
      <c r="E34" s="7">
        <v>120</v>
      </c>
      <c r="F34" s="7">
        <v>0</v>
      </c>
      <c r="G34" s="7">
        <v>0</v>
      </c>
      <c r="H34" s="7">
        <v>0</v>
      </c>
      <c r="I34" s="7">
        <v>120</v>
      </c>
      <c r="J34" s="7">
        <v>0</v>
      </c>
      <c r="K34" s="7">
        <v>330</v>
      </c>
      <c r="L34" s="7">
        <v>0</v>
      </c>
      <c r="M34" s="7">
        <v>0</v>
      </c>
      <c r="N34" s="7">
        <v>350</v>
      </c>
      <c r="O34" s="7">
        <v>0</v>
      </c>
      <c r="P34" s="7">
        <v>0</v>
      </c>
      <c r="Q34" s="7">
        <v>0</v>
      </c>
      <c r="R34" s="13">
        <f>SUM(C34:Q34)</f>
        <v>30920</v>
      </c>
      <c r="S34" s="7">
        <v>1500</v>
      </c>
      <c r="T34" s="7">
        <v>1200</v>
      </c>
      <c r="U34" s="7">
        <v>0</v>
      </c>
      <c r="V34" s="13">
        <f>SUM(S34:U34)</f>
        <v>2700</v>
      </c>
      <c r="X34" s="10">
        <v>0</v>
      </c>
      <c r="Y34" s="7">
        <v>0</v>
      </c>
      <c r="Z34" s="7">
        <v>0</v>
      </c>
      <c r="AA34" s="7">
        <v>0</v>
      </c>
      <c r="AB34" s="7">
        <v>0</v>
      </c>
      <c r="AC34" s="7">
        <v>3000</v>
      </c>
      <c r="AD34" s="7">
        <v>1600</v>
      </c>
      <c r="AE34" s="7">
        <v>0</v>
      </c>
      <c r="AF34" s="7">
        <v>0</v>
      </c>
      <c r="AG34" s="13">
        <f>SUM(Y34:AF34)</f>
        <v>4600</v>
      </c>
      <c r="AI34" s="13">
        <v>0</v>
      </c>
      <c r="AK34" s="13">
        <v>38220</v>
      </c>
      <c r="AL34" s="1" t="s">
        <v>72</v>
      </c>
    </row>
    <row r="35" spans="1:38" ht="12.75">
      <c r="A35">
        <v>312</v>
      </c>
      <c r="B35" s="1" t="s">
        <v>47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3">
        <f>SUM(C35:Q35)</f>
        <v>0</v>
      </c>
      <c r="S35" s="7">
        <v>0</v>
      </c>
      <c r="T35" s="7">
        <v>0</v>
      </c>
      <c r="U35" s="7">
        <v>0</v>
      </c>
      <c r="V35" s="13">
        <f>SUM(S35:U35)</f>
        <v>0</v>
      </c>
      <c r="X35" s="10">
        <v>100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13">
        <f>SUM(Y35:AF35)</f>
        <v>0</v>
      </c>
      <c r="AI35" s="13">
        <v>0</v>
      </c>
      <c r="AK35" s="13">
        <v>0</v>
      </c>
      <c r="AL35" s="1" t="s">
        <v>73</v>
      </c>
    </row>
    <row r="36" spans="1:38" s="8" customFormat="1" ht="12.75">
      <c r="A36" s="8">
        <v>320</v>
      </c>
      <c r="B36" s="9" t="s">
        <v>46</v>
      </c>
      <c r="C36" s="10">
        <f aca="true" t="shared" si="7" ref="C36:R36">SUM(C33:C35)</f>
        <v>288200</v>
      </c>
      <c r="D36" s="10">
        <f t="shared" si="7"/>
        <v>18200</v>
      </c>
      <c r="E36" s="10">
        <f t="shared" si="7"/>
        <v>120</v>
      </c>
      <c r="F36" s="10">
        <f t="shared" si="7"/>
        <v>0</v>
      </c>
      <c r="G36" s="10">
        <f t="shared" si="7"/>
        <v>0</v>
      </c>
      <c r="H36" s="10">
        <f t="shared" si="7"/>
        <v>0</v>
      </c>
      <c r="I36" s="10">
        <f t="shared" si="7"/>
        <v>120</v>
      </c>
      <c r="J36" s="10">
        <f>SUM(J33:J35)</f>
        <v>0</v>
      </c>
      <c r="K36" s="10">
        <f t="shared" si="7"/>
        <v>330</v>
      </c>
      <c r="L36" s="10">
        <f t="shared" si="7"/>
        <v>0</v>
      </c>
      <c r="M36" s="10">
        <f t="shared" si="7"/>
        <v>0</v>
      </c>
      <c r="N36" s="10">
        <f t="shared" si="7"/>
        <v>350</v>
      </c>
      <c r="O36" s="10">
        <f t="shared" si="7"/>
        <v>0</v>
      </c>
      <c r="P36" s="10">
        <f t="shared" si="7"/>
        <v>0</v>
      </c>
      <c r="Q36" s="10">
        <f t="shared" si="7"/>
        <v>0</v>
      </c>
      <c r="R36" s="13">
        <f t="shared" si="7"/>
        <v>307320</v>
      </c>
      <c r="S36" s="10">
        <f>SUM(S33:S35)</f>
        <v>9000</v>
      </c>
      <c r="T36" s="10">
        <f>SUM(T33:T35)</f>
        <v>1200</v>
      </c>
      <c r="U36" s="10">
        <v>0</v>
      </c>
      <c r="V36" s="13">
        <f>SUM(S36:U36)</f>
        <v>10200</v>
      </c>
      <c r="W36" s="10"/>
      <c r="X36" s="10">
        <f aca="true" t="shared" si="8" ref="X36:AF36">SUM(X33:X35)</f>
        <v>6100</v>
      </c>
      <c r="Y36" s="10">
        <f t="shared" si="8"/>
        <v>0</v>
      </c>
      <c r="Z36" s="10">
        <f t="shared" si="8"/>
        <v>0</v>
      </c>
      <c r="AA36" s="10">
        <f t="shared" si="8"/>
        <v>0</v>
      </c>
      <c r="AB36" s="10">
        <f t="shared" si="8"/>
        <v>0</v>
      </c>
      <c r="AC36" s="10">
        <f t="shared" si="8"/>
        <v>3000</v>
      </c>
      <c r="AD36" s="10">
        <f t="shared" si="8"/>
        <v>103600</v>
      </c>
      <c r="AE36" s="10">
        <f t="shared" si="8"/>
        <v>0</v>
      </c>
      <c r="AF36" s="10">
        <f t="shared" si="8"/>
        <v>0</v>
      </c>
      <c r="AG36" s="13">
        <f>SUM(Y36:AF36)</f>
        <v>106600</v>
      </c>
      <c r="AH36" s="10"/>
      <c r="AI36" s="13">
        <f>SUM(AI33:AI35)</f>
        <v>0</v>
      </c>
      <c r="AJ36" s="10"/>
      <c r="AK36" s="13">
        <f>SUM(AK33:AK35)</f>
        <v>424120</v>
      </c>
      <c r="AL36" s="9" t="s">
        <v>74</v>
      </c>
    </row>
    <row r="37" spans="1:38" ht="12.75">
      <c r="A37">
        <v>321</v>
      </c>
      <c r="B37" s="1"/>
      <c r="AL37" s="1"/>
    </row>
    <row r="38" spans="1:38" ht="12.75">
      <c r="A38">
        <v>322</v>
      </c>
      <c r="B38" s="1" t="s">
        <v>45</v>
      </c>
      <c r="C38" s="7">
        <v>263000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13">
        <f>SUM(C38:Q38)</f>
        <v>263000</v>
      </c>
      <c r="S38" s="7">
        <v>0</v>
      </c>
      <c r="T38" s="7">
        <v>0</v>
      </c>
      <c r="U38" s="7">
        <v>0</v>
      </c>
      <c r="V38" s="13">
        <f>SUM(S38:U38)</f>
        <v>0</v>
      </c>
      <c r="X38" s="10">
        <v>1000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13">
        <f>SUM(Y38:AF38)</f>
        <v>0</v>
      </c>
      <c r="AI38" s="13">
        <v>0</v>
      </c>
      <c r="AK38" s="13">
        <v>263000</v>
      </c>
      <c r="AL38" s="1" t="s">
        <v>45</v>
      </c>
    </row>
    <row r="39" spans="1:38" ht="12.75">
      <c r="A39">
        <v>323</v>
      </c>
      <c r="B39" s="1" t="s">
        <v>44</v>
      </c>
      <c r="C39" s="7">
        <v>120300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13">
        <f>SUM(C39:Q39)</f>
        <v>120300</v>
      </c>
      <c r="S39" s="7">
        <v>0</v>
      </c>
      <c r="T39" s="7">
        <v>0</v>
      </c>
      <c r="U39" s="7">
        <v>0</v>
      </c>
      <c r="V39" s="13">
        <f>SUM(S39:U39)</f>
        <v>0</v>
      </c>
      <c r="X39" s="10">
        <v>2000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187000</v>
      </c>
      <c r="AE39" s="7">
        <v>0</v>
      </c>
      <c r="AF39" s="7">
        <v>0</v>
      </c>
      <c r="AG39" s="13">
        <f>SUM(Y39:AF39)</f>
        <v>187000</v>
      </c>
      <c r="AI39" s="13">
        <v>1500</v>
      </c>
      <c r="AK39" s="13">
        <v>308800</v>
      </c>
      <c r="AL39" s="1" t="s">
        <v>75</v>
      </c>
    </row>
    <row r="40" spans="1:38" s="8" customFormat="1" ht="12.75">
      <c r="A40" s="8">
        <v>330</v>
      </c>
      <c r="B40" s="9" t="s">
        <v>43</v>
      </c>
      <c r="C40" s="10">
        <f aca="true" t="shared" si="9" ref="C40:R40">SUM(C38:C39)</f>
        <v>383300</v>
      </c>
      <c r="D40" s="10">
        <f t="shared" si="9"/>
        <v>0</v>
      </c>
      <c r="E40" s="10">
        <f t="shared" si="9"/>
        <v>0</v>
      </c>
      <c r="F40" s="10">
        <f t="shared" si="9"/>
        <v>0</v>
      </c>
      <c r="G40" s="10">
        <f t="shared" si="9"/>
        <v>0</v>
      </c>
      <c r="H40" s="10">
        <f t="shared" si="9"/>
        <v>0</v>
      </c>
      <c r="I40" s="10">
        <f t="shared" si="9"/>
        <v>0</v>
      </c>
      <c r="J40" s="10">
        <f>SUM(J38:J39)</f>
        <v>0</v>
      </c>
      <c r="K40" s="10">
        <f t="shared" si="9"/>
        <v>0</v>
      </c>
      <c r="L40" s="10">
        <f t="shared" si="9"/>
        <v>0</v>
      </c>
      <c r="M40" s="10">
        <f t="shared" si="9"/>
        <v>0</v>
      </c>
      <c r="N40" s="10">
        <f t="shared" si="9"/>
        <v>0</v>
      </c>
      <c r="O40" s="10">
        <f t="shared" si="9"/>
        <v>0</v>
      </c>
      <c r="P40" s="10">
        <f t="shared" si="9"/>
        <v>0</v>
      </c>
      <c r="Q40" s="10">
        <f t="shared" si="9"/>
        <v>0</v>
      </c>
      <c r="R40" s="13">
        <f t="shared" si="9"/>
        <v>383300</v>
      </c>
      <c r="S40" s="10">
        <f>SUM(S38:S39)</f>
        <v>0</v>
      </c>
      <c r="T40" s="10">
        <f>SUM(T38:T39)</f>
        <v>0</v>
      </c>
      <c r="U40" s="10">
        <f>SUM(U38:U39)</f>
        <v>0</v>
      </c>
      <c r="V40" s="13">
        <f>SUM(V38:V39)</f>
        <v>0</v>
      </c>
      <c r="W40" s="10"/>
      <c r="X40" s="10">
        <f aca="true" t="shared" si="10" ref="X40:AF40">SUM(X38:X39)</f>
        <v>3000</v>
      </c>
      <c r="Y40" s="10">
        <f t="shared" si="10"/>
        <v>0</v>
      </c>
      <c r="Z40" s="10">
        <f t="shared" si="10"/>
        <v>0</v>
      </c>
      <c r="AA40" s="10">
        <f t="shared" si="10"/>
        <v>0</v>
      </c>
      <c r="AB40" s="10">
        <f t="shared" si="10"/>
        <v>0</v>
      </c>
      <c r="AC40" s="10">
        <f t="shared" si="10"/>
        <v>0</v>
      </c>
      <c r="AD40" s="10">
        <f t="shared" si="10"/>
        <v>187000</v>
      </c>
      <c r="AE40" s="10">
        <f t="shared" si="10"/>
        <v>0</v>
      </c>
      <c r="AF40" s="10">
        <f t="shared" si="10"/>
        <v>0</v>
      </c>
      <c r="AG40" s="13">
        <f>SUM(Y40:AF40)</f>
        <v>187000</v>
      </c>
      <c r="AH40" s="10"/>
      <c r="AI40" s="13">
        <v>1500</v>
      </c>
      <c r="AJ40" s="10"/>
      <c r="AK40" s="13">
        <f>SUM(AK38:AK39)</f>
        <v>571800</v>
      </c>
      <c r="AL40" s="9" t="s">
        <v>76</v>
      </c>
    </row>
    <row r="41" spans="1:2" ht="12.75">
      <c r="A41">
        <v>331</v>
      </c>
      <c r="B41" s="1"/>
    </row>
    <row r="42" spans="1:38" ht="12.75">
      <c r="A42">
        <v>375</v>
      </c>
      <c r="B42" s="1" t="s">
        <v>42</v>
      </c>
      <c r="C42" s="7">
        <v>-2204</v>
      </c>
      <c r="D42" s="7">
        <v>-2204</v>
      </c>
      <c r="E42" s="7">
        <v>-2204</v>
      </c>
      <c r="F42" s="7">
        <v>-2204</v>
      </c>
      <c r="G42" s="7">
        <v>-2204</v>
      </c>
      <c r="H42" s="7">
        <v>-2204</v>
      </c>
      <c r="I42" s="7">
        <v>-2204</v>
      </c>
      <c r="J42" s="7">
        <v>-2204</v>
      </c>
      <c r="K42" s="7">
        <v>-2204</v>
      </c>
      <c r="L42" s="7">
        <v>-2204</v>
      </c>
      <c r="M42" s="7">
        <v>-2204</v>
      </c>
      <c r="N42" s="7">
        <v>-2204</v>
      </c>
      <c r="O42" s="7">
        <v>-2204</v>
      </c>
      <c r="P42" s="7">
        <v>-2204</v>
      </c>
      <c r="Q42" s="7">
        <v>-2204</v>
      </c>
      <c r="R42" s="13">
        <f>SUM(C42:Q42)</f>
        <v>-33060</v>
      </c>
      <c r="S42" s="7">
        <v>-2204</v>
      </c>
      <c r="T42" s="7">
        <v>-2204</v>
      </c>
      <c r="U42" s="7">
        <v>-2204</v>
      </c>
      <c r="V42" s="13">
        <f>SUM(S42:U42)</f>
        <v>-6612</v>
      </c>
      <c r="X42" s="10">
        <v>59500</v>
      </c>
      <c r="Y42" s="7">
        <v>-2204</v>
      </c>
      <c r="Z42" s="7">
        <v>-2204</v>
      </c>
      <c r="AA42" s="7">
        <v>-2204</v>
      </c>
      <c r="AB42" s="7">
        <v>-2204</v>
      </c>
      <c r="AC42" s="7">
        <v>-2204</v>
      </c>
      <c r="AD42" s="7">
        <v>-2204</v>
      </c>
      <c r="AE42" s="7">
        <v>-2204</v>
      </c>
      <c r="AF42" s="7">
        <v>-2200</v>
      </c>
      <c r="AG42" s="13">
        <f>SUM(Y42:AF42)</f>
        <v>-17628</v>
      </c>
      <c r="AI42" s="13">
        <v>-2200</v>
      </c>
      <c r="AK42" s="13">
        <v>-59500</v>
      </c>
      <c r="AL42" s="1" t="s">
        <v>42</v>
      </c>
    </row>
    <row r="43" spans="1:2" ht="12.75">
      <c r="A43">
        <v>376</v>
      </c>
      <c r="B43" s="1"/>
    </row>
    <row r="44" spans="1:38" s="8" customFormat="1" ht="12.75">
      <c r="A44" s="8">
        <v>380</v>
      </c>
      <c r="B44" s="9" t="s">
        <v>41</v>
      </c>
      <c r="C44" s="10">
        <v>795096</v>
      </c>
      <c r="D44" s="10">
        <v>-7054</v>
      </c>
      <c r="E44" s="10">
        <v>-23324</v>
      </c>
      <c r="F44" s="10">
        <v>31096</v>
      </c>
      <c r="G44" s="10">
        <v>7546</v>
      </c>
      <c r="H44" s="10">
        <v>1206</v>
      </c>
      <c r="I44" s="10">
        <v>-51534</v>
      </c>
      <c r="J44" s="10">
        <v>-40204</v>
      </c>
      <c r="K44" s="10">
        <v>4016</v>
      </c>
      <c r="L44" s="10">
        <v>-9704</v>
      </c>
      <c r="M44" s="10">
        <v>-64974</v>
      </c>
      <c r="N44" s="10">
        <v>-24334</v>
      </c>
      <c r="O44" s="10">
        <v>-21204</v>
      </c>
      <c r="P44" s="10">
        <v>-59204</v>
      </c>
      <c r="Q44" s="10">
        <v>1496</v>
      </c>
      <c r="R44" s="13">
        <v>551594</v>
      </c>
      <c r="S44" s="10">
        <v>5096</v>
      </c>
      <c r="T44" s="10">
        <v>12696</v>
      </c>
      <c r="U44" s="10">
        <v>1416</v>
      </c>
      <c r="V44" s="13">
        <v>18953</v>
      </c>
      <c r="W44" s="10"/>
      <c r="X44" s="10">
        <v>0</v>
      </c>
      <c r="Y44" s="10">
        <v>-37204</v>
      </c>
      <c r="Z44" s="10">
        <v>-12204</v>
      </c>
      <c r="AA44" s="10">
        <v>-204</v>
      </c>
      <c r="AB44" s="10">
        <v>-30854</v>
      </c>
      <c r="AC44" s="10">
        <v>-43494</v>
      </c>
      <c r="AD44" s="10">
        <v>-346804</v>
      </c>
      <c r="AE44" s="10">
        <v>-14164</v>
      </c>
      <c r="AF44" s="10">
        <v>-1200</v>
      </c>
      <c r="AG44" s="13">
        <v>-486812</v>
      </c>
      <c r="AH44" s="10"/>
      <c r="AI44" s="13">
        <v>11214</v>
      </c>
      <c r="AJ44" s="10"/>
      <c r="AK44" s="13">
        <v>94860</v>
      </c>
      <c r="AL44" s="9" t="s">
        <v>41</v>
      </c>
    </row>
    <row r="45" spans="1:2" ht="12.75">
      <c r="A45">
        <v>390</v>
      </c>
      <c r="B45" s="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GrünBau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U.Koch</dc:creator>
  <cp:keywords/>
  <dc:description/>
  <cp:lastModifiedBy>Birgit Mertin</cp:lastModifiedBy>
  <cp:lastPrinted>2012-11-16T10:37:45Z</cp:lastPrinted>
  <dcterms:created xsi:type="dcterms:W3CDTF">2012-11-13T08:24:02Z</dcterms:created>
  <dcterms:modified xsi:type="dcterms:W3CDTF">2013-03-04T10:07:25Z</dcterms:modified>
  <cp:category/>
  <cp:version/>
  <cp:contentType/>
  <cp:contentStatus/>
</cp:coreProperties>
</file>