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915" windowHeight="7860" activeTab="0"/>
  </bookViews>
  <sheets>
    <sheet name="Utersum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<sst xmlns="http://schemas.openxmlformats.org/spreadsheetml/2006/main" count="34" uniqueCount="22">
  <si>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Grundsteuer A</t>
  </si>
  <si>
    <t>Grundsteuer B</t>
  </si>
  <si>
    <t>Gewerbesteuer</t>
  </si>
  <si>
    <t>Summe</t>
  </si>
  <si>
    <t>Durchschnittliche Nivelierungssätze FAG</t>
  </si>
  <si>
    <t>Kreis NF  (2)</t>
  </si>
  <si>
    <t>Richtlinie für eine Differenzierung der Zuschussförderung des Kreises Nordfriesland v. 01.01.2006</t>
  </si>
  <si>
    <t>(Fehlbetragszuweisung nur, wenn die Hebesätze die Mindesthöhen einhalten)</t>
  </si>
  <si>
    <t>FAG</t>
  </si>
  <si>
    <t>Kreis NF</t>
  </si>
  <si>
    <t>Steuer</t>
  </si>
  <si>
    <t>+40%</t>
  </si>
  <si>
    <t>+50%</t>
  </si>
  <si>
    <r>
      <t xml:space="preserve">Prognose bei Anpassung der Hebessätze </t>
    </r>
    <r>
      <rPr>
        <b/>
        <sz val="10"/>
        <color indexed="14"/>
        <rFont val="Arial"/>
        <family val="2"/>
      </rPr>
      <t>(Basis IST 2011)</t>
    </r>
  </si>
  <si>
    <t>Kreis NF²</t>
  </si>
  <si>
    <t>PLAN 2014</t>
  </si>
  <si>
    <r>
      <t xml:space="preserve">Prognose bei Anpassung der Hebessätze </t>
    </r>
    <r>
      <rPr>
        <b/>
        <sz val="10"/>
        <color indexed="14"/>
        <rFont val="Arial"/>
        <family val="2"/>
      </rPr>
      <t>(Basis Sollstellungen 2014)</t>
    </r>
  </si>
  <si>
    <t>Gesetzentwurf 2014  (1)</t>
  </si>
  <si>
    <t>FAG 2014 (Fehlbedarfsempfänger)</t>
  </si>
  <si>
    <t>Prognose der Steuereinnahmen der Gemeinde Utersum zur Haushaltsplanung 2014</t>
  </si>
  <si>
    <t>+10%</t>
  </si>
  <si>
    <t>Veränderung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</si>
</sst>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3" fontId="0" fillId="0" borderId="13" xfId="0" applyNumberFormat="1" applyFill="1" applyBorder="1" applyAlignment="1">
      <alignment/>
    </xf>
    <xf numFmtId="9" fontId="0" fillId="0" borderId="14" xfId="51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3" xfId="0" applyNumberFormat="1" applyFont="1" applyFill="1" applyBorder="1" applyAlignment="1">
      <alignment/>
    </xf>
    <xf numFmtId="9" fontId="0" fillId="0" borderId="13" xfId="5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G44" sqref="G44"/>
    </sheetView>
  </sheetViews>
  <sheetFormatPr defaultColWidth="11.421875" defaultRowHeight="12.75" outlineLevelRow="1"/>
  <cols>
    <col min="1" max="1" width="22.28125" style="0" customWidth="1"/>
    <col min="2" max="2" width="11.00390625" style="0" customWidth="1"/>
    <col min="3" max="8" width="9.8515625" style="0" bestFit="1" customWidth="1"/>
    <col min="9" max="9" width="8.7109375" style="0" customWidth="1"/>
    <col min="10" max="10" width="21.7109375" style="0" customWidth="1"/>
    <col min="12" max="13" width="8.7109375" style="0" customWidth="1"/>
    <col min="14" max="14" width="22.140625" style="0" bestFit="1" customWidth="1"/>
    <col min="15" max="15" width="11.8515625" style="0" bestFit="1" customWidth="1"/>
  </cols>
  <sheetData>
    <row r="1" ht="18" customHeight="1">
      <c r="A1" s="3" t="s">
        <v>19</v>
      </c>
    </row>
    <row r="2" spans="1:15" ht="15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 customHeight="1">
      <c r="A3" s="5" t="s">
        <v>10</v>
      </c>
      <c r="B3" s="15">
        <v>2011</v>
      </c>
      <c r="C3" s="16"/>
      <c r="D3" s="15">
        <v>2012</v>
      </c>
      <c r="E3" s="16"/>
      <c r="F3" s="15">
        <v>2013</v>
      </c>
      <c r="G3" s="17"/>
      <c r="H3" s="20" t="s">
        <v>15</v>
      </c>
      <c r="I3" s="17"/>
      <c r="J3" s="6" t="s">
        <v>17</v>
      </c>
      <c r="K3" s="6" t="s">
        <v>5</v>
      </c>
      <c r="L3" s="4"/>
      <c r="M3" s="4"/>
      <c r="N3" s="4"/>
      <c r="O3" s="4"/>
    </row>
    <row r="4" spans="1:15" ht="15.75" customHeight="1">
      <c r="A4" s="7" t="s">
        <v>0</v>
      </c>
      <c r="B4" s="8">
        <v>6704.31</v>
      </c>
      <c r="C4" s="9">
        <v>2.7</v>
      </c>
      <c r="D4" s="8">
        <v>7398.88</v>
      </c>
      <c r="E4" s="9">
        <v>2.9</v>
      </c>
      <c r="F4" s="8">
        <v>7232.11</v>
      </c>
      <c r="G4" s="9">
        <v>2.9</v>
      </c>
      <c r="H4" s="8">
        <v>7200</v>
      </c>
      <c r="I4" s="9">
        <v>2.9</v>
      </c>
      <c r="J4" s="9">
        <v>2.95</v>
      </c>
      <c r="K4" s="9">
        <v>3.3</v>
      </c>
      <c r="L4" s="4"/>
      <c r="M4" s="4"/>
      <c r="N4" s="4"/>
      <c r="O4" s="4"/>
    </row>
    <row r="5" spans="1:15" ht="15.75" customHeight="1">
      <c r="A5" s="7" t="s">
        <v>1</v>
      </c>
      <c r="B5" s="8">
        <v>87794.83</v>
      </c>
      <c r="C5" s="9">
        <v>2.9</v>
      </c>
      <c r="D5" s="8">
        <v>96410.21</v>
      </c>
      <c r="E5" s="9">
        <v>3.1</v>
      </c>
      <c r="F5" s="8">
        <v>96809.14</v>
      </c>
      <c r="G5" s="9">
        <v>3.1</v>
      </c>
      <c r="H5" s="8">
        <v>96800</v>
      </c>
      <c r="I5" s="9">
        <v>3.1</v>
      </c>
      <c r="J5" s="9">
        <v>2.95</v>
      </c>
      <c r="K5" s="9">
        <v>3.3</v>
      </c>
      <c r="L5" s="4"/>
      <c r="M5" s="4"/>
      <c r="N5" s="4"/>
      <c r="O5" s="4"/>
    </row>
    <row r="6" spans="1:15" ht="13.5" thickBot="1">
      <c r="A6" s="7" t="s">
        <v>2</v>
      </c>
      <c r="B6" s="8">
        <v>45370</v>
      </c>
      <c r="C6" s="9">
        <v>3.2</v>
      </c>
      <c r="D6" s="8">
        <v>84438.19</v>
      </c>
      <c r="E6" s="9">
        <v>3.4</v>
      </c>
      <c r="F6" s="8">
        <v>87794.46</v>
      </c>
      <c r="G6" s="9">
        <v>3.4</v>
      </c>
      <c r="H6" s="8">
        <v>60900</v>
      </c>
      <c r="I6" s="9">
        <v>3.4</v>
      </c>
      <c r="J6" s="9">
        <v>3.1</v>
      </c>
      <c r="K6" s="9">
        <v>3.5</v>
      </c>
      <c r="L6" s="4"/>
      <c r="M6" s="4"/>
      <c r="N6" s="4"/>
      <c r="O6" s="4"/>
    </row>
    <row r="7" spans="1:15" ht="13.5" thickBot="1">
      <c r="A7" s="10" t="s">
        <v>3</v>
      </c>
      <c r="B7" s="11">
        <f>SUM(B4:B6)</f>
        <v>139869.14</v>
      </c>
      <c r="C7" s="11"/>
      <c r="D7" s="11">
        <f>SUM(D4:D6)</f>
        <v>188247.28000000003</v>
      </c>
      <c r="E7" s="11"/>
      <c r="F7" s="11">
        <f>SUM(F4:F6)</f>
        <v>191835.71000000002</v>
      </c>
      <c r="G7" s="11"/>
      <c r="H7" s="11">
        <f>SUM(H4:H6)</f>
        <v>164900</v>
      </c>
      <c r="I7" s="11"/>
      <c r="J7" s="11"/>
      <c r="K7" s="11"/>
      <c r="L7" s="4"/>
      <c r="M7" s="4"/>
      <c r="N7" s="4"/>
      <c r="O7" s="4"/>
    </row>
    <row r="8" spans="1:1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 outlineLevel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3.5" outlineLevel="1" thickBot="1">
      <c r="A12" s="12" t="s">
        <v>16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.75" outlineLevel="1">
      <c r="A13" s="5" t="s">
        <v>10</v>
      </c>
      <c r="B13" s="18" t="s">
        <v>20</v>
      </c>
      <c r="C13" s="19"/>
      <c r="D13" s="18" t="s">
        <v>12</v>
      </c>
      <c r="E13" s="19"/>
      <c r="F13" s="4"/>
      <c r="G13" s="4"/>
      <c r="H13" s="18" t="s">
        <v>8</v>
      </c>
      <c r="I13" s="19"/>
      <c r="J13" s="18" t="s">
        <v>18</v>
      </c>
      <c r="K13" s="19"/>
      <c r="L13" s="18" t="s">
        <v>14</v>
      </c>
      <c r="M13" s="19"/>
      <c r="N13" s="4"/>
      <c r="O13" s="4"/>
    </row>
    <row r="14" spans="1:15" ht="12.75" outlineLevel="1">
      <c r="A14" s="7" t="s">
        <v>0</v>
      </c>
      <c r="B14" s="13">
        <f>$H$4*C14/$G$4</f>
        <v>7448.275862068966</v>
      </c>
      <c r="C14" s="14">
        <v>3</v>
      </c>
      <c r="D14" s="13">
        <f>$H$4*E14/$G$4</f>
        <v>8441.379310344828</v>
      </c>
      <c r="E14" s="14">
        <v>3.4</v>
      </c>
      <c r="F14" s="4"/>
      <c r="G14" s="4"/>
      <c r="H14" s="8">
        <f>$H$4*I14/$G$4</f>
        <v>7324.137931034483</v>
      </c>
      <c r="I14" s="14">
        <v>2.95</v>
      </c>
      <c r="J14" s="8">
        <f>$H$4*K14/$G$4</f>
        <v>8937.931034482759</v>
      </c>
      <c r="K14" s="14">
        <v>3.6</v>
      </c>
      <c r="L14" s="8">
        <f>$H$4*M14/$G$4</f>
        <v>8193.103448275862</v>
      </c>
      <c r="M14" s="14">
        <v>3.3</v>
      </c>
      <c r="N14" s="4"/>
      <c r="O14" s="4"/>
    </row>
    <row r="15" spans="1:15" ht="12.75" outlineLevel="1">
      <c r="A15" s="7" t="s">
        <v>1</v>
      </c>
      <c r="B15" s="13">
        <f>$H$5*C15/$G$5</f>
        <v>99922.58064516129</v>
      </c>
      <c r="C15" s="14">
        <v>3.2</v>
      </c>
      <c r="D15" s="13">
        <f>$H$5*E15/$G$5</f>
        <v>112412.90322580645</v>
      </c>
      <c r="E15" s="14">
        <v>3.6</v>
      </c>
      <c r="F15" s="4"/>
      <c r="G15" s="4"/>
      <c r="H15" s="8">
        <f>$H$5*I15/$G$5</f>
        <v>92116.12903225806</v>
      </c>
      <c r="I15" s="14">
        <v>2.95</v>
      </c>
      <c r="J15" s="8">
        <f>$H$5*K15/$G$5</f>
        <v>118658.06451612903</v>
      </c>
      <c r="K15" s="14">
        <v>3.8</v>
      </c>
      <c r="L15" s="8">
        <f>$H$5*M15/$G$5</f>
        <v>103045.16129032258</v>
      </c>
      <c r="M15" s="14">
        <v>3.3</v>
      </c>
      <c r="N15" s="4"/>
      <c r="O15" s="4"/>
    </row>
    <row r="16" spans="1:15" ht="13.5" outlineLevel="1" thickBot="1">
      <c r="A16" s="7" t="s">
        <v>2</v>
      </c>
      <c r="B16" s="13">
        <f>$H$6*C16/$G$6</f>
        <v>62691.17647058824</v>
      </c>
      <c r="C16" s="14">
        <v>3.5</v>
      </c>
      <c r="D16" s="13">
        <f>$H$6*E16/$G$6</f>
        <v>69855.88235294117</v>
      </c>
      <c r="E16" s="14">
        <v>3.9</v>
      </c>
      <c r="F16" s="4"/>
      <c r="G16" s="4"/>
      <c r="H16" s="8">
        <f>$H$6*I16/$G$6</f>
        <v>55526.470588235294</v>
      </c>
      <c r="I16" s="14">
        <v>3.1</v>
      </c>
      <c r="J16" s="8">
        <f>$H$6*K16/$G$6</f>
        <v>64482.352941176476</v>
      </c>
      <c r="K16" s="14">
        <v>3.6</v>
      </c>
      <c r="L16" s="8">
        <f>$H$6*M16/$G$6</f>
        <v>62691.17647058824</v>
      </c>
      <c r="M16" s="14">
        <v>3.5</v>
      </c>
      <c r="N16" s="4"/>
      <c r="O16" s="4"/>
    </row>
    <row r="17" spans="1:15" ht="13.5" outlineLevel="1" thickBot="1">
      <c r="A17" s="10" t="s">
        <v>3</v>
      </c>
      <c r="B17" s="11">
        <f>SUM(B14:B16)</f>
        <v>170062.0329778185</v>
      </c>
      <c r="C17" s="11"/>
      <c r="D17" s="11">
        <f>SUM(D14:D16)</f>
        <v>190710.16488909244</v>
      </c>
      <c r="E17" s="11"/>
      <c r="F17" s="4"/>
      <c r="G17" s="4"/>
      <c r="H17" s="11">
        <f>SUM(H14:H16)</f>
        <v>154966.73755152783</v>
      </c>
      <c r="I17" s="11"/>
      <c r="J17" s="11">
        <f>SUM(J14:J16)</f>
        <v>192078.34849178826</v>
      </c>
      <c r="K17" s="11"/>
      <c r="L17" s="11">
        <f>SUM(L14:L16)</f>
        <v>173929.44120918668</v>
      </c>
      <c r="M17" s="11"/>
      <c r="N17" s="4"/>
      <c r="O17" s="4"/>
    </row>
    <row r="18" spans="1:15" ht="13.5" outlineLevel="1" thickBot="1">
      <c r="A18" s="10" t="s">
        <v>21</v>
      </c>
      <c r="B18" s="11">
        <f>B17-$H$7</f>
        <v>5162.032977818511</v>
      </c>
      <c r="C18" s="11"/>
      <c r="D18" s="11">
        <f>D17-$H$7</f>
        <v>25810.16488909244</v>
      </c>
      <c r="E18" s="11"/>
      <c r="F18" s="4"/>
      <c r="G18" s="4"/>
      <c r="H18" s="11">
        <f>H17-$H$7</f>
        <v>-9933.262448472175</v>
      </c>
      <c r="I18" s="11"/>
      <c r="J18" s="11">
        <f>J17-$H$7</f>
        <v>27178.34849178826</v>
      </c>
      <c r="K18" s="11"/>
      <c r="L18" s="11">
        <f>L17-$H$7</f>
        <v>9029.441209186683</v>
      </c>
      <c r="M18" s="11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 hidden="1" outlineLevel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 hidden="1" outlineLevel="1">
      <c r="A21" s="12" t="s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 hidden="1" outlineLevel="1">
      <c r="A22" s="5" t="s">
        <v>10</v>
      </c>
      <c r="B22" s="18" t="s">
        <v>11</v>
      </c>
      <c r="C22" s="19"/>
      <c r="D22" s="18" t="s">
        <v>12</v>
      </c>
      <c r="E22" s="19"/>
      <c r="F22" s="4"/>
      <c r="G22" s="4"/>
      <c r="H22" s="18" t="s">
        <v>8</v>
      </c>
      <c r="I22" s="19"/>
      <c r="J22" s="18" t="s">
        <v>9</v>
      </c>
      <c r="K22" s="19"/>
      <c r="L22" s="4"/>
      <c r="M22" s="4"/>
      <c r="N22" s="4"/>
      <c r="O22" s="4"/>
    </row>
    <row r="23" spans="1:15" ht="12.75" hidden="1" outlineLevel="1">
      <c r="A23" s="7" t="s">
        <v>0</v>
      </c>
      <c r="B23" s="8">
        <f>$F$4*C23/$G$4</f>
        <v>6982.726896551724</v>
      </c>
      <c r="C23" s="14">
        <v>2.8</v>
      </c>
      <c r="D23" s="8">
        <f>$F$4*E23/$G$4</f>
        <v>7232.11</v>
      </c>
      <c r="E23" s="14">
        <v>2.9</v>
      </c>
      <c r="F23" s="4"/>
      <c r="G23" s="4"/>
      <c r="H23" s="8">
        <f>$F$4*I23/$G$4</f>
        <v>6957.788586206896</v>
      </c>
      <c r="I23" s="14">
        <v>2.79</v>
      </c>
      <c r="J23" s="8">
        <f>$F$4*K23/$G$4</f>
        <v>8229.642413793103</v>
      </c>
      <c r="K23" s="14">
        <v>3.3</v>
      </c>
      <c r="L23" s="4"/>
      <c r="M23" s="4"/>
      <c r="N23" s="4"/>
      <c r="O23" s="4"/>
    </row>
    <row r="24" spans="1:15" ht="12.75" hidden="1" outlineLevel="1">
      <c r="A24" s="7" t="s">
        <v>1</v>
      </c>
      <c r="B24" s="8">
        <f>$F$5*C24/$G$5</f>
        <v>93686.26451612903</v>
      </c>
      <c r="C24" s="14">
        <v>3</v>
      </c>
      <c r="D24" s="8">
        <f>$F$5*E24/$G$5</f>
        <v>96809.14000000001</v>
      </c>
      <c r="E24" s="14">
        <v>3.1</v>
      </c>
      <c r="F24" s="4"/>
      <c r="G24" s="4"/>
      <c r="H24" s="8">
        <f>$F$5*I24/$G$5</f>
        <v>87128.22600000001</v>
      </c>
      <c r="I24" s="14">
        <v>2.79</v>
      </c>
      <c r="J24" s="8">
        <f>$F$5*K24/$G$5</f>
        <v>103054.89096774191</v>
      </c>
      <c r="K24" s="14">
        <v>3.3</v>
      </c>
      <c r="L24" s="4"/>
      <c r="M24" s="4"/>
      <c r="N24" s="4"/>
      <c r="O24" s="4"/>
    </row>
    <row r="25" spans="1:15" ht="12.75" hidden="1" outlineLevel="1">
      <c r="A25" s="7" t="s">
        <v>2</v>
      </c>
      <c r="B25" s="8">
        <f>$F$6*C25/$G$6</f>
        <v>87794.46</v>
      </c>
      <c r="C25" s="14">
        <v>3.4</v>
      </c>
      <c r="D25" s="8">
        <f>$F$6*E25/$G$6</f>
        <v>90376.65000000001</v>
      </c>
      <c r="E25" s="14">
        <v>3.5</v>
      </c>
      <c r="F25" s="4"/>
      <c r="G25" s="4"/>
      <c r="H25" s="8">
        <f>$F$6*I25/$G$6</f>
        <v>80047.89</v>
      </c>
      <c r="I25" s="14">
        <v>3.1</v>
      </c>
      <c r="J25" s="8">
        <f>$F$6*K25/$G$6</f>
        <v>90376.65000000001</v>
      </c>
      <c r="K25" s="14">
        <v>3.5</v>
      </c>
      <c r="L25" s="4"/>
      <c r="M25" s="4"/>
      <c r="N25" s="4"/>
      <c r="O25" s="4"/>
    </row>
    <row r="26" spans="1:15" ht="13.5" hidden="1" outlineLevel="1" thickBot="1">
      <c r="A26" s="10" t="s">
        <v>3</v>
      </c>
      <c r="B26" s="11">
        <f>SUM(B23:B25)</f>
        <v>188463.45141268076</v>
      </c>
      <c r="C26" s="11"/>
      <c r="D26" s="11">
        <f>SUM(D23:D25)</f>
        <v>194417.90000000002</v>
      </c>
      <c r="E26" s="11"/>
      <c r="F26" s="4"/>
      <c r="G26" s="4"/>
      <c r="H26" s="11">
        <f>SUM(H23:H25)</f>
        <v>174133.9045862069</v>
      </c>
      <c r="I26" s="11"/>
      <c r="J26" s="11">
        <f>SUM(J23:J25)</f>
        <v>201661.18338153503</v>
      </c>
      <c r="K26" s="11"/>
      <c r="L26" s="4"/>
      <c r="M26" s="4"/>
      <c r="N26" s="4"/>
      <c r="O26" s="4"/>
    </row>
    <row r="27" spans="1:15" ht="12.75" hidden="1" outlineLevel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 collapsed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2" ht="12.75">
      <c r="A29">
        <v>1</v>
      </c>
      <c r="B29" s="1" t="s">
        <v>4</v>
      </c>
    </row>
    <row r="31" spans="1:2" ht="12.75">
      <c r="A31">
        <v>2</v>
      </c>
      <c r="B31" s="1" t="s">
        <v>6</v>
      </c>
    </row>
    <row r="32" ht="12.75">
      <c r="B32" s="2" t="s">
        <v>7</v>
      </c>
    </row>
  </sheetData>
  <sheetProtection/>
  <mergeCells count="13">
    <mergeCell ref="B3:C3"/>
    <mergeCell ref="D3:E3"/>
    <mergeCell ref="F3:G3"/>
    <mergeCell ref="H3:I3"/>
    <mergeCell ref="B13:C13"/>
    <mergeCell ref="D13:E13"/>
    <mergeCell ref="H13:I13"/>
    <mergeCell ref="J13:K13"/>
    <mergeCell ref="L13:M13"/>
    <mergeCell ref="B22:C22"/>
    <mergeCell ref="D22:E22"/>
    <mergeCell ref="H22:I22"/>
    <mergeCell ref="J22:K22"/>
  </mergeCells>
  <printOptions/>
  <pageMargins left="0.787401575" right="0.19" top="0.984251969" bottom="0.984251969" header="0.4921259845" footer="0.4921259845"/>
  <pageSetup fitToHeight="1" fitToWidth="1" horizontalDpi="600" verticalDpi="600" orientation="landscape" paperSize="9" scale="91" r:id="rId1"/>
  <headerFooter alignWithMargins="0">
    <oddFooter>&amp;L&amp;F, ws,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Wyk auf Foehr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Wolfgang Schulze</cp:lastModifiedBy>
  <cp:lastPrinted>2014-02-12T11:30:39Z</cp:lastPrinted>
  <dcterms:created xsi:type="dcterms:W3CDTF">2009-08-26T16:35:46Z</dcterms:created>
  <dcterms:modified xsi:type="dcterms:W3CDTF">2014-02-12T11:32:27Z</dcterms:modified>
  <cp:category/>
  <cp:version/>
  <cp:contentType/>
  <cp:contentStatus/>
</cp:coreProperties>
</file>